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'Blad1'!$A$1:$M$26</definedName>
  </definedNames>
  <calcPr fullCalcOnLoad="1"/>
</workbook>
</file>

<file path=xl/sharedStrings.xml><?xml version="1.0" encoding="utf-8"?>
<sst xmlns="http://schemas.openxmlformats.org/spreadsheetml/2006/main" count="13" uniqueCount="13">
  <si>
    <t>gewoon uur</t>
  </si>
  <si>
    <t xml:space="preserve">basisloon </t>
  </si>
  <si>
    <t>oud</t>
  </si>
  <si>
    <t>nieuw</t>
  </si>
  <si>
    <t>overuur oud</t>
  </si>
  <si>
    <t>overuur nieuw</t>
  </si>
  <si>
    <t>overuren</t>
  </si>
  <si>
    <t>uren</t>
  </si>
  <si>
    <t>Incl. flextoeslag</t>
  </si>
  <si>
    <t>verschil</t>
  </si>
  <si>
    <t>Loonschaal D 5 per week</t>
  </si>
  <si>
    <t>in%</t>
  </si>
  <si>
    <t>flextoeslag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</si>
</sst>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53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53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  <col min="4" max="4" width="9.8515625" style="0" bestFit="1" customWidth="1"/>
    <col min="5" max="5" width="18.8515625" style="0" bestFit="1" customWidth="1"/>
    <col min="6" max="6" width="10.8515625" style="0" bestFit="1" customWidth="1"/>
    <col min="7" max="7" width="11.57421875" style="0" bestFit="1" customWidth="1"/>
    <col min="8" max="8" width="14.140625" style="0" bestFit="1" customWidth="1"/>
    <col min="9" max="9" width="11.8515625" style="0" bestFit="1" customWidth="1"/>
  </cols>
  <sheetData>
    <row r="1" spans="1:13" ht="1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4"/>
      <c r="B3" s="4" t="s">
        <v>7</v>
      </c>
      <c r="C3" s="4"/>
      <c r="D3" s="4" t="s">
        <v>1</v>
      </c>
      <c r="E3" s="4" t="s">
        <v>8</v>
      </c>
      <c r="F3" s="4" t="s">
        <v>12</v>
      </c>
      <c r="G3" s="4" t="s">
        <v>0</v>
      </c>
      <c r="H3" s="4" t="s">
        <v>5</v>
      </c>
      <c r="I3" s="4" t="s">
        <v>4</v>
      </c>
      <c r="J3" s="4" t="s">
        <v>2</v>
      </c>
      <c r="K3" s="4" t="s">
        <v>3</v>
      </c>
      <c r="L3" s="4" t="s">
        <v>9</v>
      </c>
      <c r="M3" s="4" t="s">
        <v>11</v>
      </c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4"/>
      <c r="B5" s="4">
        <v>40</v>
      </c>
      <c r="C5" s="4"/>
      <c r="D5" s="4">
        <v>497</v>
      </c>
      <c r="E5" s="5">
        <v>1.055</v>
      </c>
      <c r="F5" s="6">
        <f>D5/100*5.6</f>
        <v>27.831999999999997</v>
      </c>
      <c r="G5" s="4">
        <v>13.23</v>
      </c>
      <c r="H5" s="4">
        <v>13.23</v>
      </c>
      <c r="I5" s="4">
        <v>17.2</v>
      </c>
      <c r="J5" s="6">
        <f>D5</f>
        <v>497</v>
      </c>
      <c r="K5" s="4">
        <f>D5*E5</f>
        <v>524.3349999999999</v>
      </c>
      <c r="L5" s="6">
        <f>K5-J5</f>
        <v>27.334999999999923</v>
      </c>
      <c r="M5" s="7">
        <f>L5/D5</f>
        <v>0.05499999999999985</v>
      </c>
    </row>
    <row r="6" spans="1:13" ht="15">
      <c r="A6" s="4" t="s">
        <v>6</v>
      </c>
      <c r="B6" s="4"/>
      <c r="C6" s="4"/>
      <c r="D6" s="4"/>
      <c r="E6" s="5"/>
      <c r="F6" s="4"/>
      <c r="G6" s="4"/>
      <c r="H6" s="4"/>
      <c r="I6" s="4"/>
      <c r="J6" s="6"/>
      <c r="K6" s="4"/>
      <c r="L6" s="4"/>
      <c r="M6" s="4"/>
    </row>
    <row r="7" spans="1:13" ht="15">
      <c r="A7" s="4">
        <v>1</v>
      </c>
      <c r="B7" s="4">
        <v>41</v>
      </c>
      <c r="C7" s="4"/>
      <c r="D7" s="4">
        <v>497</v>
      </c>
      <c r="E7" s="5">
        <v>1.055</v>
      </c>
      <c r="F7" s="6">
        <f aca="true" t="shared" si="0" ref="F7:F26">D7/100*5.6</f>
        <v>27.831999999999997</v>
      </c>
      <c r="G7" s="4">
        <v>13.23</v>
      </c>
      <c r="H7" s="4">
        <v>13.23</v>
      </c>
      <c r="I7" s="4">
        <v>17.2</v>
      </c>
      <c r="J7" s="6">
        <f>D7+(A7*I7)</f>
        <v>514.2</v>
      </c>
      <c r="K7" s="6">
        <f>D7*E7+(A7*H7)</f>
        <v>537.5649999999999</v>
      </c>
      <c r="L7" s="6">
        <f>K7-J7</f>
        <v>23.364999999999895</v>
      </c>
      <c r="M7" s="7">
        <f>L7/D7</f>
        <v>0.047012072434607435</v>
      </c>
    </row>
    <row r="8" spans="1:13" ht="15">
      <c r="A8" s="4">
        <v>2</v>
      </c>
      <c r="B8" s="4">
        <v>42</v>
      </c>
      <c r="C8" s="4"/>
      <c r="D8" s="4">
        <v>497</v>
      </c>
      <c r="E8" s="5">
        <v>1.055</v>
      </c>
      <c r="F8" s="6">
        <f t="shared" si="0"/>
        <v>27.831999999999997</v>
      </c>
      <c r="G8" s="4">
        <v>13.23</v>
      </c>
      <c r="H8" s="4">
        <v>13.23</v>
      </c>
      <c r="I8" s="4">
        <v>17.2</v>
      </c>
      <c r="J8" s="6">
        <f aca="true" t="shared" si="1" ref="J8:J26">D8+(A8*I8)</f>
        <v>531.4</v>
      </c>
      <c r="K8" s="6">
        <f>D7*E8+(A8*H8)</f>
        <v>550.795</v>
      </c>
      <c r="L8" s="6">
        <f aca="true" t="shared" si="2" ref="L8:L26">K8-J8</f>
        <v>19.394999999999982</v>
      </c>
      <c r="M8" s="7">
        <f aca="true" t="shared" si="3" ref="M8:M26">L8/D8</f>
        <v>0.03902414486921525</v>
      </c>
    </row>
    <row r="9" spans="1:13" ht="15">
      <c r="A9" s="4">
        <v>3</v>
      </c>
      <c r="B9" s="4">
        <v>43</v>
      </c>
      <c r="C9" s="4"/>
      <c r="D9" s="4">
        <v>497</v>
      </c>
      <c r="E9" s="5">
        <v>1.055</v>
      </c>
      <c r="F9" s="6">
        <f t="shared" si="0"/>
        <v>27.831999999999997</v>
      </c>
      <c r="G9" s="4">
        <v>13.23</v>
      </c>
      <c r="H9" s="4">
        <v>13.23</v>
      </c>
      <c r="I9" s="4">
        <v>17.2</v>
      </c>
      <c r="J9" s="6">
        <f t="shared" si="1"/>
        <v>548.6</v>
      </c>
      <c r="K9" s="6">
        <f>D8*E9+(A9*H9)</f>
        <v>564.0249999999999</v>
      </c>
      <c r="L9" s="6">
        <f t="shared" si="2"/>
        <v>15.42499999999984</v>
      </c>
      <c r="M9" s="7">
        <f t="shared" si="3"/>
        <v>0.031036217303822618</v>
      </c>
    </row>
    <row r="10" spans="1:13" ht="15">
      <c r="A10" s="4">
        <v>4</v>
      </c>
      <c r="B10" s="4">
        <v>44</v>
      </c>
      <c r="C10" s="4"/>
      <c r="D10" s="4">
        <v>497</v>
      </c>
      <c r="E10" s="5">
        <v>1.055</v>
      </c>
      <c r="F10" s="6">
        <f t="shared" si="0"/>
        <v>27.831999999999997</v>
      </c>
      <c r="G10" s="4">
        <v>13.23</v>
      </c>
      <c r="H10" s="4">
        <v>13.23</v>
      </c>
      <c r="I10" s="4">
        <v>17.2</v>
      </c>
      <c r="J10" s="6">
        <f t="shared" si="1"/>
        <v>565.8</v>
      </c>
      <c r="K10" s="6">
        <f>D9*E10+(A10*H10)</f>
        <v>577.2549999999999</v>
      </c>
      <c r="L10" s="6">
        <f t="shared" si="2"/>
        <v>11.454999999999927</v>
      </c>
      <c r="M10" s="7">
        <f t="shared" si="3"/>
        <v>0.023048289738430438</v>
      </c>
    </row>
    <row r="11" spans="1:13" ht="15">
      <c r="A11" s="4">
        <v>5</v>
      </c>
      <c r="B11" s="4">
        <v>45</v>
      </c>
      <c r="C11" s="4"/>
      <c r="D11" s="4">
        <v>497</v>
      </c>
      <c r="E11" s="5">
        <v>1.055</v>
      </c>
      <c r="F11" s="6">
        <f t="shared" si="0"/>
        <v>27.831999999999997</v>
      </c>
      <c r="G11" s="4">
        <v>13.23</v>
      </c>
      <c r="H11" s="4">
        <v>13.23</v>
      </c>
      <c r="I11" s="4">
        <v>17.2</v>
      </c>
      <c r="J11" s="6">
        <f t="shared" si="1"/>
        <v>583</v>
      </c>
      <c r="K11" s="6">
        <f>D10*E11+(A11*H11)</f>
        <v>590.4849999999999</v>
      </c>
      <c r="L11" s="6">
        <f t="shared" si="2"/>
        <v>7.4849999999999</v>
      </c>
      <c r="M11" s="7">
        <f t="shared" si="3"/>
        <v>0.015060362173038027</v>
      </c>
    </row>
    <row r="12" spans="1:13" ht="15">
      <c r="A12" s="4">
        <v>6</v>
      </c>
      <c r="B12" s="4">
        <v>46</v>
      </c>
      <c r="C12" s="4"/>
      <c r="D12" s="4">
        <v>497</v>
      </c>
      <c r="E12" s="5">
        <v>1.055</v>
      </c>
      <c r="F12" s="6">
        <f t="shared" si="0"/>
        <v>27.831999999999997</v>
      </c>
      <c r="G12" s="4">
        <v>13.23</v>
      </c>
      <c r="H12" s="4">
        <v>13.23</v>
      </c>
      <c r="I12" s="4">
        <v>17.2</v>
      </c>
      <c r="J12" s="6">
        <f t="shared" si="1"/>
        <v>600.2</v>
      </c>
      <c r="K12" s="6">
        <f>D11*E12+(A12*H12)</f>
        <v>603.7149999999999</v>
      </c>
      <c r="L12" s="6">
        <f t="shared" si="2"/>
        <v>3.5149999999998727</v>
      </c>
      <c r="M12" s="7">
        <f t="shared" si="3"/>
        <v>0.007072434607645619</v>
      </c>
    </row>
    <row r="13" spans="1:13" ht="15">
      <c r="A13" s="4">
        <v>7</v>
      </c>
      <c r="B13" s="4">
        <v>47</v>
      </c>
      <c r="C13" s="4"/>
      <c r="D13" s="4">
        <v>497</v>
      </c>
      <c r="E13" s="5">
        <v>1.055</v>
      </c>
      <c r="F13" s="6">
        <f t="shared" si="0"/>
        <v>27.831999999999997</v>
      </c>
      <c r="G13" s="4">
        <v>13.23</v>
      </c>
      <c r="H13" s="4">
        <v>13.23</v>
      </c>
      <c r="I13" s="4">
        <v>17.2</v>
      </c>
      <c r="J13" s="6">
        <f t="shared" si="1"/>
        <v>617.4</v>
      </c>
      <c r="K13" s="6">
        <f>(D13*E13)+(A13*H13)</f>
        <v>616.9449999999999</v>
      </c>
      <c r="L13" s="6">
        <f t="shared" si="2"/>
        <v>-0.4550000000000409</v>
      </c>
      <c r="M13" s="7">
        <f t="shared" si="3"/>
        <v>-0.0009154929577465613</v>
      </c>
    </row>
    <row r="14" spans="1:13" ht="15">
      <c r="A14" s="4">
        <v>8</v>
      </c>
      <c r="B14" s="4">
        <v>48</v>
      </c>
      <c r="C14" s="4"/>
      <c r="D14" s="4">
        <v>497</v>
      </c>
      <c r="E14" s="5">
        <v>1.055</v>
      </c>
      <c r="F14" s="6">
        <f t="shared" si="0"/>
        <v>27.831999999999997</v>
      </c>
      <c r="G14" s="4">
        <v>13.23</v>
      </c>
      <c r="H14" s="4">
        <v>17.2</v>
      </c>
      <c r="I14" s="4">
        <v>17.2</v>
      </c>
      <c r="J14" s="6">
        <f t="shared" si="1"/>
        <v>634.6</v>
      </c>
      <c r="K14" s="6">
        <f>K13+(1*H14)</f>
        <v>634.145</v>
      </c>
      <c r="L14" s="6">
        <f t="shared" si="2"/>
        <v>-0.4550000000000409</v>
      </c>
      <c r="M14" s="7">
        <f t="shared" si="3"/>
        <v>-0.0009154929577465613</v>
      </c>
    </row>
    <row r="15" spans="1:13" ht="15">
      <c r="A15" s="4">
        <v>9</v>
      </c>
      <c r="B15" s="4">
        <v>49</v>
      </c>
      <c r="C15" s="4"/>
      <c r="D15" s="4">
        <v>497</v>
      </c>
      <c r="E15" s="5">
        <v>1.055</v>
      </c>
      <c r="F15" s="6">
        <f t="shared" si="0"/>
        <v>27.831999999999997</v>
      </c>
      <c r="G15" s="4">
        <v>13.23</v>
      </c>
      <c r="H15" s="4">
        <v>17.2</v>
      </c>
      <c r="I15" s="4">
        <v>17.2</v>
      </c>
      <c r="J15" s="6">
        <f t="shared" si="1"/>
        <v>651.8</v>
      </c>
      <c r="K15" s="6">
        <f>K14+(1*H15)</f>
        <v>651.345</v>
      </c>
      <c r="L15" s="6">
        <f t="shared" si="2"/>
        <v>-0.45499999999992724</v>
      </c>
      <c r="M15" s="7">
        <f t="shared" si="3"/>
        <v>-0.0009154929577463325</v>
      </c>
    </row>
    <row r="16" spans="1:13" ht="15">
      <c r="A16" s="4">
        <v>10</v>
      </c>
      <c r="B16" s="4">
        <v>50</v>
      </c>
      <c r="C16" s="4"/>
      <c r="D16" s="4">
        <v>497</v>
      </c>
      <c r="E16" s="5">
        <v>1.055</v>
      </c>
      <c r="F16" s="6">
        <f t="shared" si="0"/>
        <v>27.831999999999997</v>
      </c>
      <c r="G16" s="4">
        <v>13.23</v>
      </c>
      <c r="H16" s="4">
        <v>17.2</v>
      </c>
      <c r="I16" s="4">
        <v>17.2</v>
      </c>
      <c r="J16" s="6">
        <f t="shared" si="1"/>
        <v>669</v>
      </c>
      <c r="K16" s="6">
        <f aca="true" t="shared" si="4" ref="K16:K26">K15+(1*H16)</f>
        <v>668.5450000000001</v>
      </c>
      <c r="L16" s="6">
        <f t="shared" si="2"/>
        <v>-0.45499999999992724</v>
      </c>
      <c r="M16" s="7">
        <f t="shared" si="3"/>
        <v>-0.0009154929577463325</v>
      </c>
    </row>
    <row r="17" spans="1:13" ht="15">
      <c r="A17" s="4">
        <v>11</v>
      </c>
      <c r="B17" s="4">
        <v>51</v>
      </c>
      <c r="C17" s="4"/>
      <c r="D17" s="4">
        <v>497</v>
      </c>
      <c r="E17" s="5">
        <v>1.055</v>
      </c>
      <c r="F17" s="6">
        <f t="shared" si="0"/>
        <v>27.831999999999997</v>
      </c>
      <c r="G17" s="4">
        <v>13.23</v>
      </c>
      <c r="H17" s="4">
        <v>17.2</v>
      </c>
      <c r="I17" s="4">
        <v>17.2</v>
      </c>
      <c r="J17" s="6">
        <f t="shared" si="1"/>
        <v>686.2</v>
      </c>
      <c r="K17" s="6">
        <f t="shared" si="4"/>
        <v>685.7450000000001</v>
      </c>
      <c r="L17" s="6">
        <f t="shared" si="2"/>
        <v>-0.45499999999992724</v>
      </c>
      <c r="M17" s="7">
        <f t="shared" si="3"/>
        <v>-0.0009154929577463325</v>
      </c>
    </row>
    <row r="18" spans="1:13" ht="15">
      <c r="A18" s="4">
        <v>12</v>
      </c>
      <c r="B18" s="4">
        <v>52</v>
      </c>
      <c r="C18" s="4"/>
      <c r="D18" s="4">
        <v>497</v>
      </c>
      <c r="E18" s="5">
        <v>1.055</v>
      </c>
      <c r="F18" s="6">
        <f t="shared" si="0"/>
        <v>27.831999999999997</v>
      </c>
      <c r="G18" s="4">
        <v>13.23</v>
      </c>
      <c r="H18" s="4">
        <v>17.2</v>
      </c>
      <c r="I18" s="4">
        <v>17.2</v>
      </c>
      <c r="J18" s="6">
        <f t="shared" si="1"/>
        <v>703.4</v>
      </c>
      <c r="K18" s="6">
        <f t="shared" si="4"/>
        <v>702.9450000000002</v>
      </c>
      <c r="L18" s="6">
        <f t="shared" si="2"/>
        <v>-0.45499999999981355</v>
      </c>
      <c r="M18" s="7">
        <f t="shared" si="3"/>
        <v>-0.0009154929577461037</v>
      </c>
    </row>
    <row r="19" spans="1:13" ht="15">
      <c r="A19" s="4">
        <v>13</v>
      </c>
      <c r="B19" s="4">
        <v>53</v>
      </c>
      <c r="C19" s="4"/>
      <c r="D19" s="4">
        <v>497</v>
      </c>
      <c r="E19" s="5">
        <v>1.055</v>
      </c>
      <c r="F19" s="6">
        <f t="shared" si="0"/>
        <v>27.831999999999997</v>
      </c>
      <c r="G19" s="4">
        <v>13.23</v>
      </c>
      <c r="H19" s="4">
        <v>17.2</v>
      </c>
      <c r="I19" s="4">
        <v>17.2</v>
      </c>
      <c r="J19" s="6">
        <f t="shared" si="1"/>
        <v>720.6</v>
      </c>
      <c r="K19" s="6">
        <f t="shared" si="4"/>
        <v>720.1450000000002</v>
      </c>
      <c r="L19" s="6">
        <f t="shared" si="2"/>
        <v>-0.45499999999981355</v>
      </c>
      <c r="M19" s="7">
        <f t="shared" si="3"/>
        <v>-0.0009154929577461037</v>
      </c>
    </row>
    <row r="20" spans="1:13" ht="15">
      <c r="A20" s="4">
        <v>14</v>
      </c>
      <c r="B20" s="4">
        <v>54</v>
      </c>
      <c r="C20" s="4"/>
      <c r="D20" s="4">
        <v>497</v>
      </c>
      <c r="E20" s="5">
        <v>1.055</v>
      </c>
      <c r="F20" s="6">
        <f t="shared" si="0"/>
        <v>27.831999999999997</v>
      </c>
      <c r="G20" s="4">
        <v>13.23</v>
      </c>
      <c r="H20" s="4">
        <v>17.2</v>
      </c>
      <c r="I20" s="4">
        <v>17.2</v>
      </c>
      <c r="J20" s="6">
        <f t="shared" si="1"/>
        <v>737.8</v>
      </c>
      <c r="K20" s="6">
        <f t="shared" si="4"/>
        <v>737.3450000000003</v>
      </c>
      <c r="L20" s="6">
        <f t="shared" si="2"/>
        <v>-0.45499999999969987</v>
      </c>
      <c r="M20" s="7">
        <f t="shared" si="3"/>
        <v>-0.000915492957745875</v>
      </c>
    </row>
    <row r="21" spans="1:13" ht="15">
      <c r="A21" s="4">
        <v>15</v>
      </c>
      <c r="B21" s="4">
        <v>55</v>
      </c>
      <c r="C21" s="4"/>
      <c r="D21" s="4">
        <v>497</v>
      </c>
      <c r="E21" s="5">
        <v>1.055</v>
      </c>
      <c r="F21" s="6">
        <f t="shared" si="0"/>
        <v>27.831999999999997</v>
      </c>
      <c r="G21" s="4">
        <v>13.23</v>
      </c>
      <c r="H21" s="4">
        <v>17.2</v>
      </c>
      <c r="I21" s="4">
        <v>17.2</v>
      </c>
      <c r="J21" s="6">
        <f t="shared" si="1"/>
        <v>755</v>
      </c>
      <c r="K21" s="6">
        <f t="shared" si="4"/>
        <v>754.5450000000003</v>
      </c>
      <c r="L21" s="6">
        <f t="shared" si="2"/>
        <v>-0.45499999999969987</v>
      </c>
      <c r="M21" s="7">
        <f t="shared" si="3"/>
        <v>-0.000915492957745875</v>
      </c>
    </row>
    <row r="22" spans="1:13" ht="15">
      <c r="A22" s="4">
        <v>16</v>
      </c>
      <c r="B22" s="4">
        <v>56</v>
      </c>
      <c r="C22" s="4"/>
      <c r="D22" s="4">
        <v>497</v>
      </c>
      <c r="E22" s="5">
        <v>1.055</v>
      </c>
      <c r="F22" s="6">
        <f t="shared" si="0"/>
        <v>27.831999999999997</v>
      </c>
      <c r="G22" s="4">
        <v>13.23</v>
      </c>
      <c r="H22" s="4">
        <v>19.85</v>
      </c>
      <c r="I22" s="4">
        <v>17.2</v>
      </c>
      <c r="J22" s="6">
        <f t="shared" si="1"/>
        <v>772.2</v>
      </c>
      <c r="K22" s="6">
        <f t="shared" si="4"/>
        <v>774.3950000000003</v>
      </c>
      <c r="L22" s="6">
        <f t="shared" si="2"/>
        <v>2.1950000000002774</v>
      </c>
      <c r="M22" s="7">
        <f t="shared" si="3"/>
        <v>0.004416498993964341</v>
      </c>
    </row>
    <row r="23" spans="1:13" ht="15">
      <c r="A23" s="4">
        <v>17</v>
      </c>
      <c r="B23" s="4">
        <v>57</v>
      </c>
      <c r="C23" s="4"/>
      <c r="D23" s="4">
        <v>497</v>
      </c>
      <c r="E23" s="5">
        <v>1.055</v>
      </c>
      <c r="F23" s="6">
        <f t="shared" si="0"/>
        <v>27.831999999999997</v>
      </c>
      <c r="G23" s="4">
        <v>13.23</v>
      </c>
      <c r="H23" s="4">
        <v>19.85</v>
      </c>
      <c r="I23" s="4">
        <v>17.2</v>
      </c>
      <c r="J23" s="6">
        <f t="shared" si="1"/>
        <v>789.4</v>
      </c>
      <c r="K23" s="6">
        <f t="shared" si="4"/>
        <v>794.2450000000003</v>
      </c>
      <c r="L23" s="6">
        <f t="shared" si="2"/>
        <v>4.845000000000368</v>
      </c>
      <c r="M23" s="7">
        <f t="shared" si="3"/>
        <v>0.009748490945674785</v>
      </c>
    </row>
    <row r="24" spans="1:13" ht="15">
      <c r="A24" s="4">
        <v>18</v>
      </c>
      <c r="B24" s="4">
        <v>58</v>
      </c>
      <c r="C24" s="4"/>
      <c r="D24" s="4">
        <v>497</v>
      </c>
      <c r="E24" s="5">
        <v>1.055</v>
      </c>
      <c r="F24" s="6">
        <f t="shared" si="0"/>
        <v>27.831999999999997</v>
      </c>
      <c r="G24" s="4">
        <v>13.23</v>
      </c>
      <c r="H24" s="4">
        <v>19.85</v>
      </c>
      <c r="I24" s="4">
        <v>17.2</v>
      </c>
      <c r="J24" s="6">
        <f t="shared" si="1"/>
        <v>806.5999999999999</v>
      </c>
      <c r="K24" s="6">
        <f t="shared" si="4"/>
        <v>814.0950000000004</v>
      </c>
      <c r="L24" s="6">
        <f t="shared" si="2"/>
        <v>7.495000000000459</v>
      </c>
      <c r="M24" s="7">
        <f t="shared" si="3"/>
        <v>0.01508048289738523</v>
      </c>
    </row>
    <row r="25" spans="1:13" ht="15">
      <c r="A25" s="4">
        <v>19</v>
      </c>
      <c r="B25" s="4">
        <v>59</v>
      </c>
      <c r="C25" s="4"/>
      <c r="D25" s="4">
        <v>497</v>
      </c>
      <c r="E25" s="5">
        <v>1.055</v>
      </c>
      <c r="F25" s="6">
        <f t="shared" si="0"/>
        <v>27.831999999999997</v>
      </c>
      <c r="G25" s="4">
        <v>13.23</v>
      </c>
      <c r="H25" s="4">
        <v>19.85</v>
      </c>
      <c r="I25" s="4">
        <v>17.2</v>
      </c>
      <c r="J25" s="6">
        <f t="shared" si="1"/>
        <v>823.8</v>
      </c>
      <c r="K25" s="6">
        <f t="shared" si="4"/>
        <v>833.9450000000004</v>
      </c>
      <c r="L25" s="6">
        <f t="shared" si="2"/>
        <v>10.145000000000437</v>
      </c>
      <c r="M25" s="7">
        <f t="shared" si="3"/>
        <v>0.020412474849095447</v>
      </c>
    </row>
    <row r="26" spans="1:13" ht="15">
      <c r="A26" s="4">
        <v>20</v>
      </c>
      <c r="B26" s="4">
        <v>60</v>
      </c>
      <c r="C26" s="4"/>
      <c r="D26" s="4">
        <v>497</v>
      </c>
      <c r="E26" s="5">
        <v>1.055</v>
      </c>
      <c r="F26" s="6">
        <f t="shared" si="0"/>
        <v>27.831999999999997</v>
      </c>
      <c r="G26" s="4">
        <v>13.23</v>
      </c>
      <c r="H26" s="4">
        <v>19.85</v>
      </c>
      <c r="I26" s="4">
        <v>17.2</v>
      </c>
      <c r="J26" s="6">
        <f t="shared" si="1"/>
        <v>841</v>
      </c>
      <c r="K26" s="6">
        <f t="shared" si="4"/>
        <v>853.7950000000004</v>
      </c>
      <c r="L26" s="6">
        <f t="shared" si="2"/>
        <v>12.795000000000414</v>
      </c>
      <c r="M26" s="7">
        <f t="shared" si="3"/>
        <v>0.025744466800805662</v>
      </c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spans="1:16" ht="15">
      <c r="A38" s="8"/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9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0"/>
      <c r="R42" s="2"/>
      <c r="S42" s="3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0"/>
    </row>
    <row r="44" spans="1:19" ht="15">
      <c r="A44" s="8"/>
      <c r="B44" s="8"/>
      <c r="C44" s="8"/>
      <c r="D44" s="8"/>
      <c r="E44" s="9"/>
      <c r="F44" s="10"/>
      <c r="G44" s="8"/>
      <c r="H44" s="8"/>
      <c r="I44" s="8"/>
      <c r="J44" s="10"/>
      <c r="K44" s="8"/>
      <c r="L44" s="10"/>
      <c r="M44" s="11"/>
      <c r="N44" s="8"/>
      <c r="O44" s="8"/>
      <c r="P44" s="10"/>
      <c r="Q44" s="2"/>
      <c r="R44" s="2"/>
      <c r="S44" s="3"/>
    </row>
    <row r="45" spans="1:19" ht="15">
      <c r="A45" s="8"/>
      <c r="B45" s="8"/>
      <c r="C45" s="8"/>
      <c r="D45" s="8"/>
      <c r="E45" s="9"/>
      <c r="F45" s="8"/>
      <c r="G45" s="8"/>
      <c r="H45" s="8"/>
      <c r="I45" s="8"/>
      <c r="J45" s="10"/>
      <c r="K45" s="8"/>
      <c r="L45" s="8"/>
      <c r="M45" s="8"/>
      <c r="N45" s="8"/>
      <c r="O45" s="8"/>
      <c r="P45" s="10"/>
      <c r="Q45" s="2"/>
      <c r="R45" s="2"/>
      <c r="S45" s="3"/>
    </row>
    <row r="46" spans="1:19" ht="15">
      <c r="A46" s="8"/>
      <c r="B46" s="8"/>
      <c r="C46" s="8"/>
      <c r="D46" s="8"/>
      <c r="E46" s="9"/>
      <c r="F46" s="10"/>
      <c r="G46" s="8"/>
      <c r="H46" s="8"/>
      <c r="I46" s="8"/>
      <c r="J46" s="10"/>
      <c r="K46" s="10"/>
      <c r="L46" s="10"/>
      <c r="M46" s="11"/>
      <c r="N46" s="8"/>
      <c r="O46" s="8"/>
      <c r="P46" s="10"/>
      <c r="Q46" s="2"/>
      <c r="R46" s="2"/>
      <c r="S46" s="3"/>
    </row>
    <row r="47" spans="1:19" ht="15">
      <c r="A47" s="8"/>
      <c r="B47" s="8"/>
      <c r="C47" s="8"/>
      <c r="D47" s="8"/>
      <c r="E47" s="9"/>
      <c r="F47" s="10"/>
      <c r="G47" s="8"/>
      <c r="H47" s="8"/>
      <c r="I47" s="8"/>
      <c r="J47" s="10"/>
      <c r="K47" s="10"/>
      <c r="L47" s="10"/>
      <c r="M47" s="11"/>
      <c r="N47" s="8"/>
      <c r="O47" s="8"/>
      <c r="P47" s="10"/>
      <c r="Q47" s="2"/>
      <c r="R47" s="2"/>
      <c r="S47" s="3"/>
    </row>
    <row r="48" spans="1:19" ht="15">
      <c r="A48" s="8"/>
      <c r="B48" s="8"/>
      <c r="C48" s="8"/>
      <c r="D48" s="8"/>
      <c r="E48" s="9"/>
      <c r="F48" s="10"/>
      <c r="G48" s="8"/>
      <c r="H48" s="8"/>
      <c r="I48" s="8"/>
      <c r="J48" s="10"/>
      <c r="K48" s="10"/>
      <c r="L48" s="10"/>
      <c r="M48" s="11"/>
      <c r="N48" s="8"/>
      <c r="O48" s="8"/>
      <c r="P48" s="10"/>
      <c r="Q48" s="2"/>
      <c r="R48" s="2"/>
      <c r="S48" s="3"/>
    </row>
    <row r="49" spans="1:19" ht="15">
      <c r="A49" s="8"/>
      <c r="B49" s="8"/>
      <c r="C49" s="8"/>
      <c r="D49" s="8"/>
      <c r="E49" s="9"/>
      <c r="F49" s="10"/>
      <c r="G49" s="8"/>
      <c r="H49" s="8"/>
      <c r="I49" s="8"/>
      <c r="J49" s="10"/>
      <c r="K49" s="10"/>
      <c r="L49" s="10"/>
      <c r="M49" s="11"/>
      <c r="N49" s="8"/>
      <c r="O49" s="8"/>
      <c r="P49" s="10"/>
      <c r="Q49" s="2"/>
      <c r="R49" s="2"/>
      <c r="S49" s="3"/>
    </row>
    <row r="50" spans="1:19" ht="15">
      <c r="A50" s="8"/>
      <c r="B50" s="8"/>
      <c r="C50" s="8"/>
      <c r="D50" s="8"/>
      <c r="E50" s="9"/>
      <c r="F50" s="10"/>
      <c r="G50" s="8"/>
      <c r="H50" s="8"/>
      <c r="I50" s="8"/>
      <c r="J50" s="10"/>
      <c r="K50" s="10"/>
      <c r="L50" s="10"/>
      <c r="M50" s="11"/>
      <c r="N50" s="8"/>
      <c r="O50" s="8"/>
      <c r="P50" s="10"/>
      <c r="Q50" s="2"/>
      <c r="R50" s="2"/>
      <c r="S50" s="3"/>
    </row>
    <row r="51" spans="1:19" ht="15">
      <c r="A51" s="8"/>
      <c r="B51" s="8"/>
      <c r="C51" s="8"/>
      <c r="D51" s="8"/>
      <c r="E51" s="9"/>
      <c r="F51" s="10"/>
      <c r="G51" s="8"/>
      <c r="H51" s="8"/>
      <c r="I51" s="8"/>
      <c r="J51" s="10"/>
      <c r="K51" s="10"/>
      <c r="L51" s="10"/>
      <c r="M51" s="11"/>
      <c r="N51" s="8"/>
      <c r="O51" s="8"/>
      <c r="P51" s="10"/>
      <c r="Q51" s="2"/>
      <c r="R51" s="2"/>
      <c r="S51" s="3"/>
    </row>
    <row r="52" spans="1:19" ht="15">
      <c r="A52" s="8"/>
      <c r="B52" s="8"/>
      <c r="C52" s="8"/>
      <c r="D52" s="8"/>
      <c r="E52" s="9"/>
      <c r="F52" s="10"/>
      <c r="G52" s="8"/>
      <c r="H52" s="8"/>
      <c r="I52" s="8"/>
      <c r="J52" s="10"/>
      <c r="K52" s="10"/>
      <c r="L52" s="10"/>
      <c r="M52" s="11"/>
      <c r="N52" s="8"/>
      <c r="O52" s="8"/>
      <c r="P52" s="10"/>
      <c r="R52" s="2"/>
      <c r="S52" s="3"/>
    </row>
    <row r="53" spans="1:19" ht="15">
      <c r="A53" s="8"/>
      <c r="B53" s="8"/>
      <c r="C53" s="8"/>
      <c r="D53" s="8"/>
      <c r="E53" s="9"/>
      <c r="F53" s="10"/>
      <c r="G53" s="8"/>
      <c r="H53" s="8"/>
      <c r="I53" s="8"/>
      <c r="J53" s="10"/>
      <c r="K53" s="10"/>
      <c r="L53" s="10"/>
      <c r="M53" s="11"/>
      <c r="N53" s="8"/>
      <c r="O53" s="8"/>
      <c r="P53" s="10"/>
      <c r="R53" s="2"/>
      <c r="S53" s="3"/>
    </row>
    <row r="54" spans="1:19" ht="15">
      <c r="A54" s="8"/>
      <c r="B54" s="8"/>
      <c r="C54" s="8"/>
      <c r="D54" s="8"/>
      <c r="E54" s="9"/>
      <c r="F54" s="10"/>
      <c r="G54" s="8"/>
      <c r="H54" s="8"/>
      <c r="I54" s="8"/>
      <c r="J54" s="10"/>
      <c r="K54" s="10"/>
      <c r="L54" s="10"/>
      <c r="M54" s="11"/>
      <c r="N54" s="8"/>
      <c r="O54" s="8"/>
      <c r="P54" s="10"/>
      <c r="R54" s="2"/>
      <c r="S54" s="3"/>
    </row>
    <row r="55" spans="1:19" ht="15">
      <c r="A55" s="8"/>
      <c r="B55" s="8"/>
      <c r="C55" s="8"/>
      <c r="D55" s="8"/>
      <c r="E55" s="9"/>
      <c r="F55" s="10"/>
      <c r="G55" s="8"/>
      <c r="H55" s="8"/>
      <c r="I55" s="8"/>
      <c r="J55" s="10"/>
      <c r="K55" s="10"/>
      <c r="L55" s="10"/>
      <c r="M55" s="11"/>
      <c r="N55" s="8"/>
      <c r="O55" s="8"/>
      <c r="P55" s="10"/>
      <c r="R55" s="2"/>
      <c r="S55" s="3"/>
    </row>
    <row r="56" spans="1:19" ht="15">
      <c r="A56" s="8"/>
      <c r="B56" s="8"/>
      <c r="C56" s="8"/>
      <c r="D56" s="8"/>
      <c r="E56" s="9"/>
      <c r="F56" s="10"/>
      <c r="G56" s="8"/>
      <c r="H56" s="8"/>
      <c r="I56" s="8"/>
      <c r="J56" s="10"/>
      <c r="K56" s="10"/>
      <c r="L56" s="10"/>
      <c r="M56" s="11"/>
      <c r="N56" s="8"/>
      <c r="O56" s="8"/>
      <c r="P56" s="10"/>
      <c r="R56" s="2"/>
      <c r="S56" s="3"/>
    </row>
    <row r="57" spans="1:19" ht="15">
      <c r="A57" s="8"/>
      <c r="B57" s="8"/>
      <c r="C57" s="8"/>
      <c r="D57" s="8"/>
      <c r="E57" s="9"/>
      <c r="F57" s="10"/>
      <c r="G57" s="8"/>
      <c r="H57" s="8"/>
      <c r="I57" s="8"/>
      <c r="J57" s="10"/>
      <c r="K57" s="10"/>
      <c r="L57" s="10"/>
      <c r="M57" s="11"/>
      <c r="N57" s="8"/>
      <c r="O57" s="8"/>
      <c r="P57" s="10"/>
      <c r="R57" s="2"/>
      <c r="S57" s="3"/>
    </row>
    <row r="58" spans="1:19" ht="15">
      <c r="A58" s="8"/>
      <c r="B58" s="8"/>
      <c r="C58" s="8"/>
      <c r="D58" s="8"/>
      <c r="E58" s="9"/>
      <c r="F58" s="10"/>
      <c r="G58" s="8"/>
      <c r="H58" s="8"/>
      <c r="I58" s="8"/>
      <c r="J58" s="10"/>
      <c r="K58" s="10"/>
      <c r="L58" s="10"/>
      <c r="M58" s="11"/>
      <c r="N58" s="8"/>
      <c r="O58" s="8"/>
      <c r="P58" s="10"/>
      <c r="R58" s="2"/>
      <c r="S58" s="3"/>
    </row>
    <row r="59" spans="1:19" ht="15">
      <c r="A59" s="8"/>
      <c r="B59" s="8"/>
      <c r="C59" s="8"/>
      <c r="D59" s="8"/>
      <c r="E59" s="9"/>
      <c r="F59" s="10"/>
      <c r="G59" s="8"/>
      <c r="H59" s="8"/>
      <c r="I59" s="8"/>
      <c r="J59" s="10"/>
      <c r="K59" s="10"/>
      <c r="L59" s="10"/>
      <c r="M59" s="11"/>
      <c r="N59" s="8"/>
      <c r="O59" s="8"/>
      <c r="P59" s="10"/>
      <c r="R59" s="2"/>
      <c r="S59" s="3"/>
    </row>
    <row r="60" spans="1:19" ht="15">
      <c r="A60" s="8"/>
      <c r="B60" s="8"/>
      <c r="C60" s="8"/>
      <c r="D60" s="8"/>
      <c r="E60" s="9"/>
      <c r="F60" s="10"/>
      <c r="G60" s="8"/>
      <c r="H60" s="8"/>
      <c r="I60" s="8"/>
      <c r="J60" s="10"/>
      <c r="K60" s="10"/>
      <c r="L60" s="10"/>
      <c r="M60" s="11"/>
      <c r="N60" s="8"/>
      <c r="O60" s="8"/>
      <c r="P60" s="10"/>
      <c r="R60" s="2"/>
      <c r="S60" s="3"/>
    </row>
    <row r="61" spans="1:19" ht="15">
      <c r="A61" s="8"/>
      <c r="B61" s="8"/>
      <c r="C61" s="8"/>
      <c r="D61" s="8"/>
      <c r="E61" s="9"/>
      <c r="F61" s="10"/>
      <c r="G61" s="8"/>
      <c r="H61" s="8"/>
      <c r="I61" s="8"/>
      <c r="J61" s="10"/>
      <c r="K61" s="10"/>
      <c r="L61" s="10"/>
      <c r="M61" s="11"/>
      <c r="N61" s="8"/>
      <c r="O61" s="8"/>
      <c r="P61" s="10"/>
      <c r="R61" s="2"/>
      <c r="S61" s="3"/>
    </row>
    <row r="62" spans="1:19" ht="15">
      <c r="A62" s="8"/>
      <c r="B62" s="8"/>
      <c r="C62" s="8"/>
      <c r="D62" s="8"/>
      <c r="E62" s="9"/>
      <c r="F62" s="10"/>
      <c r="G62" s="8"/>
      <c r="H62" s="8"/>
      <c r="I62" s="8"/>
      <c r="J62" s="10"/>
      <c r="K62" s="10"/>
      <c r="L62" s="10"/>
      <c r="M62" s="11"/>
      <c r="N62" s="8"/>
      <c r="O62" s="8"/>
      <c r="P62" s="10"/>
      <c r="R62" s="2"/>
      <c r="S62" s="3"/>
    </row>
    <row r="63" spans="1:19" ht="15">
      <c r="A63" s="8"/>
      <c r="B63" s="8"/>
      <c r="C63" s="8"/>
      <c r="D63" s="8"/>
      <c r="E63" s="9"/>
      <c r="F63" s="10"/>
      <c r="G63" s="8"/>
      <c r="H63" s="8"/>
      <c r="I63" s="8"/>
      <c r="J63" s="10"/>
      <c r="K63" s="10"/>
      <c r="L63" s="10"/>
      <c r="M63" s="11"/>
      <c r="N63" s="8"/>
      <c r="O63" s="8"/>
      <c r="P63" s="10"/>
      <c r="R63" s="2"/>
      <c r="S63" s="3"/>
    </row>
    <row r="64" spans="1:16" ht="15">
      <c r="A64" s="8"/>
      <c r="B64" s="8"/>
      <c r="C64" s="8"/>
      <c r="D64" s="8"/>
      <c r="E64" s="9"/>
      <c r="F64" s="10"/>
      <c r="G64" s="8"/>
      <c r="H64" s="8"/>
      <c r="I64" s="8"/>
      <c r="J64" s="10"/>
      <c r="K64" s="10"/>
      <c r="L64" s="10"/>
      <c r="M64" s="11"/>
      <c r="N64" s="8"/>
      <c r="O64" s="8"/>
      <c r="P64" s="8"/>
    </row>
    <row r="65" spans="1:16" ht="15">
      <c r="A65" s="8"/>
      <c r="B65" s="8"/>
      <c r="C65" s="8"/>
      <c r="D65" s="8"/>
      <c r="E65" s="9"/>
      <c r="F65" s="10"/>
      <c r="G65" s="8"/>
      <c r="H65" s="8"/>
      <c r="I65" s="8"/>
      <c r="J65" s="10"/>
      <c r="K65" s="10"/>
      <c r="L65" s="10"/>
      <c r="M65" s="11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9"/>
      <c r="L66" s="10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9"/>
      <c r="L67" s="10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9"/>
      <c r="L68" s="10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9"/>
      <c r="L69" s="10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9"/>
      <c r="L70" s="10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9"/>
      <c r="L71" s="10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9"/>
      <c r="L72" s="10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9"/>
      <c r="L73" s="10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FNV Bondgenoten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Roelie Hidding</dc:creator>
  <cp:keywords/>
  <dc:description/>
  <cp:lastModifiedBy>Daantje van der Hoeven</cp:lastModifiedBy>
  <cp:lastPrinted>2014-01-08T14:15:12Z</cp:lastPrinted>
  <dcterms:created xsi:type="dcterms:W3CDTF">2014-01-08T13:02:55Z</dcterms:created>
  <dcterms:modified xsi:type="dcterms:W3CDTF">2014-01-26T19:13:56Z</dcterms:modified>
  <cp:category/>
  <cp:version/>
  <cp:contentType/>
  <cp:contentStatus/>
</cp:coreProperties>
</file>